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3" i="1" l="1"/>
  <c r="B12" i="1" l="1"/>
  <c r="B11" i="1"/>
  <c r="B14" i="1" l="1"/>
  <c r="B7" i="1" s="1"/>
</calcChain>
</file>

<file path=xl/sharedStrings.xml><?xml version="1.0" encoding="utf-8"?>
<sst xmlns="http://schemas.openxmlformats.org/spreadsheetml/2006/main" count="16" uniqueCount="16">
  <si>
    <t>Трудозатраты эксперта по независимой оценки пожарного риска</t>
  </si>
  <si>
    <t>Выберите назначение объекта</t>
  </si>
  <si>
    <t>Проверка полноты представленных документов на соответствие требованиям пожарной безопасности, 1,5 чел-дней
Формирование экспертной группы и разработка программы проведения НОР, 0,5 чел-дней
Подготовка и оформление экспертного заключения, 2,0 чел-дней</t>
  </si>
  <si>
    <t>Укажите площадь объекта в м.кв.</t>
  </si>
  <si>
    <t>Выберите опыт работы эксперта</t>
  </si>
  <si>
    <t>Стоимостная оценка 1 чел-дн, рубл./чел-дн (не менее 2000 рубл./чел.дней)</t>
  </si>
  <si>
    <t>Общие трудозатраты экспертов, чел-дн</t>
  </si>
  <si>
    <t>Укажите необходимость расчета пожарного риска</t>
  </si>
  <si>
    <t>Средние значения приведенных трудозатрат на проверку противопожарного состояния объекта, чел-день/м.кв.</t>
  </si>
  <si>
    <t xml:space="preserve">Коэффициент, связанный с площадью объекта
до 100 м2 -                       К=0,5
от 101 м2 до 1500 м2 -      К=1
от 1501 м2 до 3000 м2      К=1,2
от 3001 м2 до 6000 м2      К=1,5
от 6001 м2                        К=2
</t>
  </si>
  <si>
    <t>*Примечание: Выберите значение в желтых клетках.</t>
  </si>
  <si>
    <t>Стоимость услуги по проведению независимой оценки пожарного риска (без учета НДС, командировочных, накладных и других расходов), рублей</t>
  </si>
  <si>
    <t>Обоснование стоимости (трудозатраты, стоимость человеко-дней, коэффициенты площади, функционального назначения)</t>
  </si>
  <si>
    <t>Производственное здание</t>
  </si>
  <si>
    <t>до 5 лет</t>
  </si>
  <si>
    <t>без расчета пожарного риска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</si>
</sst>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2"/>
      <color theme="1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6" fillId="0" borderId="7" xfId="0" applyFont="1" applyBorder="1"/>
    <xf numFmtId="0" fontId="7" fillId="0" borderId="5" xfId="0" applyFont="1" applyBorder="1" applyAlignment="1">
      <alignment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B4" sqref="B4"/>
    </sheetView>
  </sheetViews>
  <sheetFormatPr defaultRowHeight="15" x14ac:dyDescent="0.25"/>
  <cols>
    <col min="1" max="1" width="58.140625" customWidth="1"/>
    <col min="2" max="2" width="36.85546875" customWidth="1"/>
  </cols>
  <sheetData>
    <row r="1" spans="1:7" ht="36.75" customHeight="1" thickBot="1" x14ac:dyDescent="0.3">
      <c r="A1" s="21" t="s">
        <v>0</v>
      </c>
      <c r="B1" s="22"/>
    </row>
    <row r="2" spans="1:7" ht="18.75" thickTop="1" x14ac:dyDescent="0.25">
      <c r="A2" s="2" t="s">
        <v>1</v>
      </c>
      <c r="B2" s="14" t="s">
        <v>13</v>
      </c>
      <c r="C2" s="1"/>
      <c r="D2" s="1"/>
      <c r="E2" s="1"/>
      <c r="F2" s="1"/>
      <c r="G2" s="1"/>
    </row>
    <row r="3" spans="1:7" ht="18" x14ac:dyDescent="0.25">
      <c r="A3" s="3" t="s">
        <v>3</v>
      </c>
      <c r="B3" s="15">
        <v>6000</v>
      </c>
      <c r="C3" s="1"/>
      <c r="D3" s="1"/>
      <c r="E3" s="1"/>
      <c r="F3" s="1"/>
      <c r="G3" s="1"/>
    </row>
    <row r="4" spans="1:7" ht="18" x14ac:dyDescent="0.25">
      <c r="A4" s="3" t="s">
        <v>4</v>
      </c>
      <c r="B4" s="15" t="s">
        <v>14</v>
      </c>
      <c r="C4" s="1"/>
      <c r="D4" s="1"/>
      <c r="E4" s="1"/>
      <c r="F4" s="1"/>
      <c r="G4" s="1"/>
    </row>
    <row r="5" spans="1:7" ht="36.75" thickBot="1" x14ac:dyDescent="0.3">
      <c r="A5" s="4" t="s">
        <v>7</v>
      </c>
      <c r="B5" s="16" t="s">
        <v>15</v>
      </c>
      <c r="C5" s="1"/>
      <c r="D5" s="1"/>
      <c r="E5" s="1"/>
      <c r="F5" s="1"/>
      <c r="G5" s="1"/>
    </row>
    <row r="6" spans="1:7" ht="19.5" thickTop="1" thickBot="1" x14ac:dyDescent="0.3">
      <c r="A6" s="5"/>
      <c r="B6" s="6"/>
      <c r="C6" s="1"/>
      <c r="D6" s="1"/>
      <c r="E6" s="1"/>
      <c r="F6" s="1"/>
    </row>
    <row r="7" spans="1:7" ht="73.5" thickTop="1" thickBot="1" x14ac:dyDescent="0.3">
      <c r="A7" s="17" t="s">
        <v>11</v>
      </c>
      <c r="B7" s="18">
        <f>B14*B13</f>
        <v>19800</v>
      </c>
    </row>
    <row r="8" spans="1:7" ht="19.5" thickTop="1" thickBot="1" x14ac:dyDescent="0.3">
      <c r="A8" s="7"/>
      <c r="B8" s="8"/>
    </row>
    <row r="9" spans="1:7" ht="51" customHeight="1" thickTop="1" x14ac:dyDescent="0.25">
      <c r="A9" s="23" t="s">
        <v>12</v>
      </c>
      <c r="B9" s="24"/>
    </row>
    <row r="10" spans="1:7" ht="66" customHeight="1" x14ac:dyDescent="0.25">
      <c r="A10" s="9" t="s">
        <v>2</v>
      </c>
      <c r="B10" s="19">
        <v>4</v>
      </c>
    </row>
    <row r="11" spans="1:7" ht="84" customHeight="1" x14ac:dyDescent="0.25">
      <c r="A11" s="13" t="s">
        <v>9</v>
      </c>
      <c r="B11" s="19">
        <f>IF(B3&lt;=100,0.5,IF(AND(B3&gt;100,B3&lt;=1500),1,IF(AND(B3&gt;1500,B3&lt;=3000),1.2,IF(AND(B3&gt;3000,B3&lt;=6000),1.5,2))))</f>
        <v>1.5</v>
      </c>
    </row>
    <row r="12" spans="1:7" ht="29.25" customHeight="1" x14ac:dyDescent="0.25">
      <c r="A12" s="10" t="s">
        <v>8</v>
      </c>
      <c r="B12" s="19">
        <f>IF(AND(B2="Производственное здание",B5="без расчета пожарного риска"),0.00065,IF(AND(B2="Производственное здание",B5="с расчетом пожарного риска"),0.00551,IF(AND(B2="Складское здание",B5="без расчета пожарного риска"),0.00026,IF(AND(B2="Складское здание",B5="с расчетом пожарного риска"),0.00086,IF(AND(B2="Общественное здание",B5="без расчета пожарного риска"),0.00049,IF(AND(B2="Общественное здание",B5="с расчетом пожарного риска"),0.00128,IF(AND(B2="Жилое здание",B5="без расчета пожарного риска"),0.000123375,IF(AND(B2="Жилое здание",B5="с расчетом пожарного риска"),0.00023,"Введите назначение объекта, необходимость расчета пожарного риска"))))))))</f>
        <v>6.4999999999999997E-4</v>
      </c>
    </row>
    <row r="13" spans="1:7" ht="26.25" x14ac:dyDescent="0.25">
      <c r="A13" s="11" t="s">
        <v>5</v>
      </c>
      <c r="B13" s="19">
        <f>IF(B4="до 5 лет",2000,IF(AND(B4="от 5 до 10 лет"),2500,3000))</f>
        <v>2000</v>
      </c>
    </row>
    <row r="14" spans="1:7" ht="15.75" thickBot="1" x14ac:dyDescent="0.3">
      <c r="A14" s="12" t="s">
        <v>6</v>
      </c>
      <c r="B14" s="20">
        <f>4*B11+B3*B12</f>
        <v>9.9</v>
      </c>
    </row>
    <row r="15" spans="1:7" ht="15.75" thickTop="1" x14ac:dyDescent="0.25"/>
    <row r="16" spans="1:7" x14ac:dyDescent="0.25">
      <c r="A16" t="s">
        <v>10</v>
      </c>
    </row>
  </sheetData>
  <mergeCells count="2">
    <mergeCell ref="A1:B1"/>
    <mergeCell ref="A9:B9"/>
  </mergeCells>
  <dataValidations count="4">
    <dataValidation type="list" allowBlank="1" showInputMessage="1" showErrorMessage="1" promptTitle="Выберите назначение здания" prompt="Производственное_x000a_Складское_x000a_Общественное_x000a_Жилое_x000a__x000a_" sqref="B2">
      <formula1>"Производственное здание, Складское здание, Общественное здание, Жилое здание"</formula1>
    </dataValidation>
    <dataValidation allowBlank="1" showInputMessage="1" showErrorMessage="1" promptTitle="Введите общую поэтажную площадь" prompt="единицы измерения метры квадратные" sqref="B3"/>
    <dataValidation type="list" allowBlank="1" showInputMessage="1" showErrorMessage="1" promptTitle="Выберите эксперта" sqref="B4">
      <formula1>"до 5 лет, от 5 до 10 лет, более 10 лет"</formula1>
    </dataValidation>
    <dataValidation type="list" allowBlank="1" showInputMessage="1" showErrorMessage="1" promptTitle="Выберите" prompt="без расчета пожарного риска_x000a_с расчетом пожарного риска" sqref="B5">
      <formula1>"без расчета пожарного риска,с расчетом пожарного риска"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Чешев Игорь Александрович</dc:creator>
  <cp:lastModifiedBy>Чешев Игорь Александрович</cp:lastModifiedBy>
  <dcterms:created xsi:type="dcterms:W3CDTF">2015-04-22T08:45:06Z</dcterms:created>
  <dcterms:modified xsi:type="dcterms:W3CDTF">2015-04-23T02:14:13Z</dcterms:modified>
</cp:coreProperties>
</file>